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yslaw.michalski\Desktop\Przemek\2025\770\Budowa wiaty na drewno\"/>
    </mc:Choice>
  </mc:AlternateContent>
  <xr:revisionPtr revIDLastSave="0" documentId="8_{AC6E65CF-1736-4D76-8F8C-C729759FE75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4" i="2" l="1"/>
  <c r="H39" i="2"/>
  <c r="H48" i="2"/>
  <c r="H45" i="2"/>
  <c r="H42" i="2"/>
  <c r="H35" i="2"/>
  <c r="H32" i="2"/>
  <c r="H29" i="2"/>
  <c r="H26" i="2"/>
  <c r="H23" i="2"/>
  <c r="H20" i="2"/>
  <c r="H17" i="2"/>
  <c r="H11" i="2"/>
  <c r="H8" i="2"/>
  <c r="H49" i="2" l="1"/>
  <c r="H50" i="2" s="1"/>
  <c r="H51" i="2" s="1"/>
</calcChain>
</file>

<file path=xl/sharedStrings.xml><?xml version="1.0" encoding="utf-8"?>
<sst xmlns="http://schemas.openxmlformats.org/spreadsheetml/2006/main" count="108" uniqueCount="69">
  <si>
    <r>
      <rPr>
        <sz val="9"/>
        <rFont val="Microsoft Sans Serif"/>
        <family val="2"/>
      </rPr>
      <t>Lp.</t>
    </r>
  </si>
  <si>
    <r>
      <rPr>
        <sz val="9"/>
        <rFont val="Microsoft Sans Serif"/>
        <family val="2"/>
      </rPr>
      <t>Podstawa</t>
    </r>
  </si>
  <si>
    <r>
      <rPr>
        <sz val="9"/>
        <rFont val="Microsoft Sans Serif"/>
        <family val="2"/>
      </rPr>
      <t>Opis i wyliczenia</t>
    </r>
  </si>
  <si>
    <r>
      <rPr>
        <sz val="9"/>
        <rFont val="Microsoft Sans Serif"/>
        <family val="2"/>
      </rPr>
      <t>j.m.</t>
    </r>
  </si>
  <si>
    <r>
      <rPr>
        <sz val="9"/>
        <rFont val="Microsoft Sans Serif"/>
        <family val="2"/>
      </rPr>
      <t>Poszcz.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</si>
  <si>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</si>
  <si>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 xml:space="preserve">1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</si>
  <si>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 2-25
</t>
    </r>
    <r>
      <rPr>
        <sz val="9"/>
        <rFont val="Microsoft Sans Serif"/>
        <family val="2"/>
      </rPr>
      <t xml:space="preserve">0204-01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</si>
  <si>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 xml:space="preserve">Wiaty drewniane osłonięte ścianami bocznymi z drewna -
</t>
    </r>
    <r>
      <rPr>
        <sz val="9"/>
        <rFont val="Microsoft Sans Serif"/>
        <family val="2"/>
      </rPr>
      <t>budowa z elementów wykończonych na gładko (pokrycie dachu papą na deskowaniu pełnym + deskowanie ścian ażurowe do uzgodnienia z Inwestorem + impregnacja wszystkich elementów drewnianych + stopy fundamentowe betonowe z kotwami stalowymi - wg. rysunków) - kolor do uzgodnienia z Inwestorem</t>
    </r>
  </si>
  <si>
    <r>
      <rPr>
        <sz val="9"/>
        <rFont val="Microsoft Sans Serif"/>
        <family val="2"/>
      </rPr>
      <t>m2</t>
    </r>
  </si>
  <si>
    <r>
      <rPr>
        <sz val="9"/>
        <rFont val="Microsoft Sans Serif"/>
        <family val="2"/>
      </rPr>
      <t>9,16 * 5,26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</si>
  <si>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</si>
  <si>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 xml:space="preserve">2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</si>
  <si>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 K-05
</t>
    </r>
    <r>
      <rPr>
        <sz val="9"/>
        <rFont val="Microsoft Sans Serif"/>
        <family val="2"/>
      </rPr>
      <t>0104-03</t>
    </r>
  </si>
  <si>
    <r>
      <rPr>
        <sz val="9"/>
        <rFont val="Microsoft Sans Serif"/>
        <family val="2"/>
      </rPr>
      <t xml:space="preserve">Montaż kontrłat na dachu z deskowaniem pełnym, rozstaw
</t>
    </r>
    <r>
      <rPr>
        <sz val="9"/>
        <rFont val="Microsoft Sans Serif"/>
        <family val="2"/>
      </rPr>
      <t>krokwi 80 cm</t>
    </r>
  </si>
  <si>
    <r>
      <rPr>
        <sz val="9"/>
        <rFont val="Microsoft Sans Serif"/>
        <family val="2"/>
      </rPr>
      <t>2 * 3,40 * 10,1</t>
    </r>
  </si>
  <si>
    <r>
      <rPr>
        <sz val="9"/>
        <rFont val="Microsoft Sans Serif"/>
        <family val="2"/>
      </rPr>
      <t xml:space="preserve">3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</si>
  <si>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 K-05 0105-03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</si>
  <si>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 xml:space="preserve">Montaż łat pod dachówki profilowane przy rozstawie
</t>
    </r>
    <r>
      <rPr>
        <sz val="9"/>
        <rFont val="Microsoft Sans Serif"/>
        <family val="2"/>
      </rPr>
      <t>krokwi 80 cm</t>
    </r>
  </si>
  <si>
    <r>
      <rPr>
        <sz val="9"/>
        <rFont val="Microsoft Sans Serif"/>
        <family val="2"/>
      </rPr>
      <t>poz.2</t>
    </r>
  </si>
  <si>
    <r>
      <rPr>
        <sz val="9"/>
        <rFont val="Microsoft Sans Serif"/>
        <family val="2"/>
      </rPr>
      <t xml:space="preserve">4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</si>
  <si>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2-02
</t>
    </r>
    <r>
      <rPr>
        <sz val="9"/>
        <rFont val="Microsoft Sans Serif"/>
        <family val="2"/>
      </rPr>
      <t xml:space="preserve">0511-01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</si>
  <si>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 xml:space="preserve">Pokrycie dachów blachą dachówkopodobną - płyty
</t>
    </r>
    <r>
      <rPr>
        <sz val="9"/>
        <rFont val="Microsoft Sans Serif"/>
        <family val="2"/>
      </rPr>
      <t>dachowe kolor i wzór do uzgodnienia z Inwestorem</t>
    </r>
  </si>
  <si>
    <r>
      <rPr>
        <sz val="9"/>
        <rFont val="Microsoft Sans Serif"/>
        <family val="2"/>
      </rPr>
      <t xml:space="preserve">5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</si>
  <si>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2-02
</t>
    </r>
    <r>
      <rPr>
        <sz val="9"/>
        <rFont val="Microsoft Sans Serif"/>
        <family val="2"/>
      </rPr>
      <t xml:space="preserve">0511-02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</si>
  <si>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 xml:space="preserve">Pokrycie dachów blachą dachówkopodobną - gąsiory wg.
</t>
    </r>
    <r>
      <rPr>
        <sz val="9"/>
        <rFont val="Microsoft Sans Serif"/>
        <family val="2"/>
      </rPr>
      <t>systemu wybranego producenta</t>
    </r>
  </si>
  <si>
    <r>
      <rPr>
        <sz val="9"/>
        <rFont val="Microsoft Sans Serif"/>
        <family val="2"/>
      </rPr>
      <t>m</t>
    </r>
  </si>
  <si>
    <r>
      <rPr>
        <sz val="9"/>
        <rFont val="Microsoft Sans Serif"/>
        <family val="2"/>
      </rPr>
      <t xml:space="preserve">6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</si>
  <si>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NNRNKB
</t>
    </r>
    <r>
      <rPr>
        <sz val="9"/>
        <rFont val="Microsoft Sans Serif"/>
        <family val="2"/>
      </rPr>
      <t>202 0541-02</t>
    </r>
  </si>
  <si>
    <r>
      <rPr>
        <sz val="9"/>
        <rFont val="Microsoft Sans Serif"/>
        <family val="2"/>
      </rPr>
      <t xml:space="preserve">(z.VI) Obróbki blacharskie z blachy powlekanej o szer.w
</t>
    </r>
    <r>
      <rPr>
        <sz val="9"/>
        <rFont val="Microsoft Sans Serif"/>
        <family val="2"/>
      </rPr>
      <t>rozwinięciu ponad 25 cm</t>
    </r>
  </si>
  <si>
    <r>
      <rPr>
        <sz val="9"/>
        <rFont val="Microsoft Sans Serif"/>
        <family val="2"/>
      </rPr>
      <t>(10,10 * 4 + 3,40 * 4) * 0,40</t>
    </r>
  </si>
  <si>
    <r>
      <rPr>
        <sz val="9"/>
        <rFont val="Microsoft Sans Serif"/>
        <family val="2"/>
      </rPr>
      <t xml:space="preserve">7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</si>
  <si>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KNR K-05 0501-03</t>
    </r>
  </si>
  <si>
    <r>
      <rPr>
        <sz val="9"/>
        <rFont val="Microsoft Sans Serif"/>
        <family val="2"/>
      </rPr>
      <t xml:space="preserve">Montaż rynien dachowych o śr. 100 mm - prefabrykowane
</t>
    </r>
    <r>
      <rPr>
        <sz val="9"/>
        <rFont val="Microsoft Sans Serif"/>
        <family val="2"/>
      </rPr>
      <t>rynny z blachy ocynkowanej powlekanej, bez siatki ochronnej - kolor do uzgodnienia z Inwestorem</t>
    </r>
  </si>
  <si>
    <r>
      <rPr>
        <sz val="9"/>
        <rFont val="Microsoft Sans Serif"/>
        <family val="2"/>
      </rPr>
      <t>10,10 * 2</t>
    </r>
  </si>
  <si>
    <r>
      <rPr>
        <sz val="9"/>
        <rFont val="Microsoft Sans Serif"/>
        <family val="2"/>
      </rPr>
      <t xml:space="preserve">8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</si>
  <si>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 K-05
</t>
    </r>
    <r>
      <rPr>
        <sz val="9"/>
        <rFont val="Microsoft Sans Serif"/>
        <family val="2"/>
      </rPr>
      <t>0502-02</t>
    </r>
  </si>
  <si>
    <r>
      <rPr>
        <sz val="9"/>
        <rFont val="Microsoft Sans Serif"/>
        <family val="2"/>
      </rPr>
      <t>Montaż rur spustowych o śr. 80 mm</t>
    </r>
  </si>
  <si>
    <r>
      <rPr>
        <sz val="9"/>
        <rFont val="Microsoft Sans Serif"/>
        <family val="2"/>
      </rPr>
      <t>2,50 * 4</t>
    </r>
  </si>
  <si>
    <r>
      <rPr>
        <sz val="9"/>
        <rFont val="Microsoft Sans Serif"/>
        <family val="2"/>
      </rPr>
      <t xml:space="preserve">9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</si>
  <si>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 K-05
</t>
    </r>
    <r>
      <rPr>
        <sz val="9"/>
        <rFont val="Microsoft Sans Serif"/>
        <family val="2"/>
      </rPr>
      <t>0502-03</t>
    </r>
  </si>
  <si>
    <r>
      <rPr>
        <sz val="9"/>
        <rFont val="Microsoft Sans Serif"/>
        <family val="2"/>
      </rPr>
      <t>Montaż rur spustowych - kolanko</t>
    </r>
  </si>
  <si>
    <r>
      <rPr>
        <sz val="9"/>
        <rFont val="Microsoft Sans Serif"/>
        <family val="2"/>
      </rPr>
      <t>szt.</t>
    </r>
  </si>
  <si>
    <r>
      <rPr>
        <sz val="9"/>
        <rFont val="Microsoft Sans Serif"/>
        <family val="2"/>
      </rPr>
      <t>4 * 3</t>
    </r>
  </si>
  <si>
    <r>
      <rPr>
        <sz val="9"/>
        <rFont val="Microsoft Sans Serif"/>
        <family val="2"/>
      </rPr>
      <t xml:space="preserve">10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</si>
  <si>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 K-05 0501-06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</si>
  <si>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>Montaż rynien dachowych - lej spustowy</t>
    </r>
  </si>
  <si>
    <r>
      <rPr>
        <sz val="9"/>
        <rFont val="Microsoft Sans Serif"/>
        <family val="2"/>
      </rPr>
      <t xml:space="preserve">11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</si>
  <si>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KNR 2-28
</t>
    </r>
    <r>
      <rPr>
        <sz val="9"/>
        <rFont val="Microsoft Sans Serif"/>
        <family val="2"/>
      </rPr>
      <t>0501-05</t>
    </r>
  </si>
  <si>
    <r>
      <rPr>
        <sz val="9"/>
        <rFont val="Microsoft Sans Serif"/>
        <family val="2"/>
      </rPr>
      <t>Podłoża z kruszyw naturalnych grubości 15 cm</t>
    </r>
  </si>
  <si>
    <r>
      <rPr>
        <sz val="9"/>
        <rFont val="Microsoft Sans Serif"/>
        <family val="2"/>
      </rPr>
      <t>10,20 * 6,30</t>
    </r>
  </si>
  <si>
    <r>
      <rPr>
        <sz val="9"/>
        <rFont val="Microsoft Sans Serif"/>
        <family val="2"/>
      </rPr>
      <t xml:space="preserve">12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</si>
  <si>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KNR 0-11
</t>
    </r>
    <r>
      <rPr>
        <sz val="9"/>
        <rFont val="Microsoft Sans Serif"/>
        <family val="2"/>
      </rPr>
      <t xml:space="preserve">0317-02
</t>
    </r>
    <r>
      <rPr>
        <sz val="9"/>
        <rFont val="Microsoft Sans Serif"/>
        <family val="2"/>
      </rPr>
      <t>z.sz. 5.4</t>
    </r>
  </si>
  <si>
    <r>
      <rPr>
        <sz val="9"/>
        <rFont val="Microsoft Sans Serif"/>
        <family val="2"/>
      </rPr>
      <t xml:space="preserve">Nawierzchnie z kostki betonowej "POLBRUK" grubości 80
</t>
    </r>
    <r>
      <rPr>
        <sz val="9"/>
        <rFont val="Microsoft Sans Serif"/>
        <family val="2"/>
      </rPr>
      <t>mm typu 20 na podsypce cementowo-piaskowej grubości 50 mm z wypełnieniem spoin zaprawą cementową - zastosowanie zagęszczarki wibracyjnej</t>
    </r>
  </si>
  <si>
    <r>
      <rPr>
        <sz val="9"/>
        <rFont val="Microsoft Sans Serif"/>
        <family val="2"/>
      </rPr>
      <t>poz.11</t>
    </r>
  </si>
  <si>
    <r>
      <rPr>
        <sz val="9"/>
        <rFont val="Microsoft Sans Serif"/>
        <family val="2"/>
      </rPr>
      <t xml:space="preserve">13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</si>
  <si>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KSNR 6
</t>
    </r>
    <r>
      <rPr>
        <sz val="9"/>
        <rFont val="Microsoft Sans Serif"/>
        <family val="2"/>
      </rPr>
      <t>0404-01</t>
    </r>
  </si>
  <si>
    <r>
      <rPr>
        <sz val="9"/>
        <rFont val="Microsoft Sans Serif"/>
        <family val="2"/>
      </rPr>
      <t xml:space="preserve">Obrzeża betonowe o wymiarach 20x6 cm na podsypce
</t>
    </r>
    <r>
      <rPr>
        <sz val="9"/>
        <rFont val="Microsoft Sans Serif"/>
        <family val="2"/>
      </rPr>
      <t>piaskowej, spoiny wypełnione zaprawą cementową</t>
    </r>
  </si>
  <si>
    <r>
      <rPr>
        <sz val="9"/>
        <rFont val="Microsoft Sans Serif"/>
        <family val="2"/>
      </rPr>
      <t>10,20 * 2 + 6,30 * 2</t>
    </r>
  </si>
  <si>
    <r>
      <rPr>
        <sz val="9"/>
        <rFont val="Microsoft Sans Serif"/>
        <family val="2"/>
      </rPr>
      <t xml:space="preserve">14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</si>
  <si>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KSNR 6
</t>
    </r>
    <r>
      <rPr>
        <sz val="9"/>
        <rFont val="Microsoft Sans Serif"/>
        <family val="2"/>
      </rPr>
      <t>0606-01</t>
    </r>
  </si>
  <si>
    <r>
      <rPr>
        <sz val="9"/>
        <rFont val="Microsoft Sans Serif"/>
        <family val="2"/>
      </rPr>
      <t xml:space="preserve">Ścieki z elementów betonowych gr. 15 cm na podsypce
</t>
    </r>
    <r>
      <rPr>
        <sz val="9"/>
        <rFont val="Microsoft Sans Serif"/>
        <family val="2"/>
      </rPr>
      <t>piaskowej</t>
    </r>
  </si>
  <si>
    <r>
      <rPr>
        <sz val="9"/>
        <rFont val="Microsoft Sans Serif"/>
        <family val="2"/>
      </rPr>
      <t>0,5 * 4</t>
    </r>
  </si>
  <si>
    <t>Cena jedn.</t>
  </si>
  <si>
    <t>Wartość</t>
  </si>
  <si>
    <t>Razem netto:</t>
  </si>
  <si>
    <t>VAT:</t>
  </si>
  <si>
    <t>Razem brutto:</t>
  </si>
  <si>
    <t>Kosztorys ofertowy dla zadania: Budowa wiaty - składu opału przy biurze Nadleśnictwa Skrwilno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</si>
</sst>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\ &quot;zł&quot;"/>
  </numFmts>
  <fonts count="7" x14ac:knownFonts="1">
    <font>
      <sz val="10"/>
      <color rgb="FF000000"/>
      <name val="Times New Roman"/>
      <charset val="204"/>
    </font>
    <font>
      <sz val="9"/>
      <name val="Microsoft Sans Serif"/>
      <family val="2"/>
      <charset val="238"/>
    </font>
    <font>
      <sz val="9"/>
      <color rgb="FF000000"/>
      <name val="Microsoft Sans Serif"/>
      <family val="2"/>
    </font>
    <font>
      <sz val="9"/>
      <name val="Microsoft Sans Serif"/>
      <family val="2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shrinkToFit="1"/>
    </xf>
    <xf numFmtId="0" fontId="1" fillId="0" borderId="1" xfId="0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top" shrinkToFit="1"/>
    </xf>
    <xf numFmtId="0" fontId="0" fillId="0" borderId="1" xfId="0" applyFill="1" applyBorder="1" applyAlignment="1">
      <alignment horizontal="left" vertical="top" wrapText="1" indent="2"/>
    </xf>
    <xf numFmtId="1" fontId="2" fillId="0" borderId="1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/>
    </xf>
    <xf numFmtId="2" fontId="0" fillId="0" borderId="5" xfId="0" applyNumberFormat="1" applyFill="1" applyBorder="1" applyAlignment="1">
      <alignment horizontal="right" vertical="top"/>
    </xf>
    <xf numFmtId="0" fontId="0" fillId="0" borderId="4" xfId="0" applyFill="1" applyBorder="1" applyAlignment="1">
      <alignment horizontal="right" vertical="top"/>
    </xf>
    <xf numFmtId="0" fontId="4" fillId="0" borderId="4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8" xfId="0" applyFill="1" applyBorder="1" applyAlignment="1">
      <alignment wrapText="1"/>
    </xf>
    <xf numFmtId="164" fontId="0" fillId="0" borderId="2" xfId="0" applyNumberFormat="1" applyFill="1" applyBorder="1" applyAlignment="1" applyProtection="1">
      <alignment horizontal="right" vertical="top" wrapText="1"/>
      <protection locked="0"/>
    </xf>
    <xf numFmtId="2" fontId="0" fillId="0" borderId="5" xfId="0" applyNumberFormat="1" applyFill="1" applyBorder="1" applyAlignment="1" applyProtection="1">
      <alignment horizontal="right" vertical="top"/>
      <protection locked="0"/>
    </xf>
    <xf numFmtId="166" fontId="0" fillId="0" borderId="4" xfId="0" applyNumberFormat="1" applyFill="1" applyBorder="1" applyAlignment="1" applyProtection="1">
      <alignment horizontal="right" vertical="top"/>
      <protection locked="0"/>
    </xf>
    <xf numFmtId="164" fontId="0" fillId="0" borderId="2" xfId="0" applyNumberFormat="1" applyFill="1" applyBorder="1" applyAlignment="1" applyProtection="1">
      <alignment horizontal="right" wrapText="1"/>
      <protection locked="0"/>
    </xf>
    <xf numFmtId="164" fontId="0" fillId="0" borderId="2" xfId="0" applyNumberFormat="1" applyFill="1" applyBorder="1" applyAlignment="1" applyProtection="1">
      <alignment horizontal="right" vertical="center" wrapText="1"/>
      <protection locked="0"/>
    </xf>
    <xf numFmtId="0" fontId="0" fillId="0" borderId="3" xfId="0" applyFill="1" applyBorder="1" applyAlignment="1" applyProtection="1">
      <alignment wrapText="1"/>
      <protection locked="0"/>
    </xf>
    <xf numFmtId="164" fontId="0" fillId="0" borderId="6" xfId="0" applyNumberFormat="1" applyFill="1" applyBorder="1" applyAlignment="1" applyProtection="1">
      <alignment horizontal="right" wrapText="1"/>
      <protection locked="0"/>
    </xf>
    <xf numFmtId="2" fontId="0" fillId="0" borderId="7" xfId="0" applyNumberFormat="1" applyFill="1" applyBorder="1" applyAlignment="1" applyProtection="1">
      <alignment horizontal="right" vertical="top"/>
      <protection locked="0"/>
    </xf>
    <xf numFmtId="166" fontId="0" fillId="0" borderId="7" xfId="0" applyNumberFormat="1" applyFill="1" applyBorder="1" applyAlignment="1" applyProtection="1">
      <alignment horizontal="right" vertical="top"/>
      <protection locked="0"/>
    </xf>
    <xf numFmtId="0" fontId="5" fillId="0" borderId="4" xfId="0" applyFont="1" applyFill="1" applyBorder="1" applyAlignment="1" applyProtection="1">
      <alignment horizontal="center" vertical="top"/>
      <protection locked="0"/>
    </xf>
    <xf numFmtId="166" fontId="5" fillId="0" borderId="4" xfId="0" applyNumberFormat="1" applyFont="1" applyFill="1" applyBorder="1" applyAlignment="1" applyProtection="1">
      <alignment horizontal="left" vertical="top"/>
      <protection locked="0"/>
    </xf>
    <xf numFmtId="166" fontId="0" fillId="0" borderId="4" xfId="0" applyNumberFormat="1" applyFill="1" applyBorder="1" applyAlignment="1" applyProtection="1">
      <alignment horizontal="left" vertical="top"/>
      <protection locked="0"/>
    </xf>
    <xf numFmtId="0" fontId="4" fillId="0" borderId="9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227075</xdr:colOff>
      <xdr:row>3</xdr:row>
      <xdr:rowOff>26289</xdr:rowOff>
    </xdr:from>
    <xdr:ext cx="745235" cy="86867"/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075" y="188214"/>
          <a:ext cx="745235" cy="86867"/>
        </a:xfrm>
        <a:prstGeom prst="rect">
          <a:avLst/>
        </a:prstGeom>
      </xdr:spPr>
    </xdr:pic>
    <xdr:clientData/>
  </xdr:oneCellAnchor>
  <xdr:oneCellAnchor>
    <xdr:from>
      <xdr:col>2</xdr:col>
      <xdr:colOff>67056</xdr:colOff>
      <xdr:row>4</xdr:row>
      <xdr:rowOff>16764</xdr:rowOff>
    </xdr:from>
    <xdr:ext cx="2234183" cy="86868"/>
    <xdr:pic>
      <xdr:nvPicPr>
        <xdr:cNvPr id="5" name="image2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34183" cy="86868"/>
        </a:xfrm>
        <a:prstGeom prst="rect">
          <a:avLst/>
        </a:prstGeom>
      </xdr:spPr>
    </xdr:pic>
    <xdr:clientData/>
  </xdr:oneCellAnchor>
  <xdr:oneCellAnchor>
    <xdr:from>
      <xdr:col>0</xdr:col>
      <xdr:colOff>290321</xdr:colOff>
      <xdr:row>4</xdr:row>
      <xdr:rowOff>16764</xdr:rowOff>
    </xdr:from>
    <xdr:ext cx="33528" cy="85344"/>
    <xdr:pic>
      <xdr:nvPicPr>
        <xdr:cNvPr id="6" name="image3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528" cy="85344"/>
        </a:xfrm>
        <a:prstGeom prst="rect">
          <a:avLst/>
        </a:prstGeom>
      </xdr:spPr>
    </xdr:pic>
    <xdr:clientData/>
  </xdr:oneCellAnchor>
  <xdr:oneCellAnchor>
    <xdr:from>
      <xdr:col>2</xdr:col>
      <xdr:colOff>67056</xdr:colOff>
      <xdr:row>35</xdr:row>
      <xdr:rowOff>69976</xdr:rowOff>
    </xdr:from>
    <xdr:ext cx="2072639" cy="109727"/>
    <xdr:pic>
      <xdr:nvPicPr>
        <xdr:cNvPr id="17" name="image12.png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956" y="8261476"/>
          <a:ext cx="2072639" cy="109727"/>
        </a:xfrm>
        <a:prstGeom prst="rect">
          <a:avLst/>
        </a:prstGeom>
      </xdr:spPr>
    </xdr:pic>
    <xdr:clientData/>
  </xdr:oneCellAnchor>
  <xdr:oneCellAnchor>
    <xdr:from>
      <xdr:col>0</xdr:col>
      <xdr:colOff>282701</xdr:colOff>
      <xdr:row>34</xdr:row>
      <xdr:rowOff>155701</xdr:rowOff>
    </xdr:from>
    <xdr:ext cx="56387" cy="85343"/>
    <xdr:pic>
      <xdr:nvPicPr>
        <xdr:cNvPr id="18" name="image13.png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387" cy="8534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1"/>
  <sheetViews>
    <sheetView tabSelected="1" workbookViewId="0">
      <selection activeCell="C15" sqref="C15"/>
    </sheetView>
  </sheetViews>
  <sheetFormatPr defaultRowHeight="12.75" x14ac:dyDescent="0.2"/>
  <cols>
    <col min="1" max="1" width="9.6640625" customWidth="1"/>
    <col min="2" max="2" width="13.33203125" customWidth="1"/>
    <col min="3" max="3" width="56.6640625" customWidth="1"/>
    <col min="4" max="4" width="5.33203125" customWidth="1"/>
    <col min="5" max="5" width="15.83203125" customWidth="1"/>
    <col min="6" max="6" width="15.83203125" style="17" customWidth="1"/>
    <col min="7" max="7" width="10.83203125" customWidth="1"/>
    <col min="8" max="8" width="12.1640625" customWidth="1"/>
  </cols>
  <sheetData>
    <row r="1" spans="1:8" ht="14.25" x14ac:dyDescent="0.2">
      <c r="A1" s="39" t="s">
        <v>68</v>
      </c>
      <c r="B1" s="21"/>
      <c r="C1" s="21"/>
      <c r="D1" s="21"/>
      <c r="E1" s="21"/>
      <c r="F1" s="21"/>
      <c r="G1" s="21"/>
      <c r="H1" s="21"/>
    </row>
    <row r="3" spans="1:8" ht="12.75" customHeight="1" x14ac:dyDescent="0.2">
      <c r="A3" s="1" t="s">
        <v>0</v>
      </c>
      <c r="B3" s="1" t="s">
        <v>1</v>
      </c>
      <c r="C3" s="2" t="s">
        <v>2</v>
      </c>
      <c r="D3" s="2" t="s">
        <v>3</v>
      </c>
      <c r="E3" s="3" t="s">
        <v>4</v>
      </c>
      <c r="F3" s="16" t="s">
        <v>5</v>
      </c>
      <c r="G3" s="38" t="s">
        <v>63</v>
      </c>
      <c r="H3" s="20" t="s">
        <v>64</v>
      </c>
    </row>
    <row r="4" spans="1:8" ht="11.85" customHeight="1" x14ac:dyDescent="0.2">
      <c r="A4" s="23"/>
      <c r="B4" s="24"/>
      <c r="C4" s="24"/>
      <c r="D4" s="24"/>
      <c r="E4" s="24"/>
      <c r="F4" s="25"/>
      <c r="G4" s="18"/>
      <c r="H4" s="19"/>
    </row>
    <row r="5" spans="1:8" ht="12" customHeight="1" x14ac:dyDescent="0.2">
      <c r="A5" s="4"/>
      <c r="B5" s="4"/>
      <c r="C5" s="23"/>
      <c r="D5" s="24"/>
      <c r="E5" s="24"/>
      <c r="F5" s="22"/>
      <c r="G5" s="18"/>
      <c r="H5" s="19"/>
    </row>
    <row r="6" spans="1:8" ht="90" customHeight="1" x14ac:dyDescent="0.2">
      <c r="A6" s="5" t="s">
        <v>6</v>
      </c>
      <c r="B6" s="6" t="s">
        <v>7</v>
      </c>
      <c r="C6" s="7" t="s">
        <v>8</v>
      </c>
      <c r="D6" s="2" t="s">
        <v>9</v>
      </c>
      <c r="E6" s="7"/>
      <c r="F6" s="26"/>
      <c r="G6" s="27"/>
      <c r="H6" s="28"/>
    </row>
    <row r="7" spans="1:8" ht="12.75" customHeight="1" x14ac:dyDescent="0.2">
      <c r="A7" s="4"/>
      <c r="B7" s="4"/>
      <c r="C7" s="8" t="s">
        <v>10</v>
      </c>
      <c r="D7" s="2" t="s">
        <v>9</v>
      </c>
      <c r="E7" s="9">
        <v>48.182000000000002</v>
      </c>
      <c r="F7" s="29"/>
      <c r="G7" s="27"/>
      <c r="H7" s="28"/>
    </row>
    <row r="8" spans="1:8" ht="12.75" customHeight="1" x14ac:dyDescent="0.2">
      <c r="A8" s="4"/>
      <c r="B8" s="4"/>
      <c r="C8" s="4"/>
      <c r="D8" s="4"/>
      <c r="E8" s="10" t="s">
        <v>11</v>
      </c>
      <c r="F8" s="29">
        <v>48.182000000000002</v>
      </c>
      <c r="G8" s="27">
        <v>0</v>
      </c>
      <c r="H8" s="28">
        <f>F8*G8</f>
        <v>0</v>
      </c>
    </row>
    <row r="9" spans="1:8" ht="26.25" customHeight="1" x14ac:dyDescent="0.2">
      <c r="A9" s="5" t="s">
        <v>12</v>
      </c>
      <c r="B9" s="6" t="s">
        <v>13</v>
      </c>
      <c r="C9" s="7" t="s">
        <v>14</v>
      </c>
      <c r="D9" s="2" t="s">
        <v>9</v>
      </c>
      <c r="E9" s="11"/>
      <c r="F9" s="30"/>
      <c r="G9" s="27"/>
      <c r="H9" s="28"/>
    </row>
    <row r="10" spans="1:8" ht="12.75" customHeight="1" x14ac:dyDescent="0.2">
      <c r="A10" s="4"/>
      <c r="B10" s="4"/>
      <c r="C10" s="8" t="s">
        <v>15</v>
      </c>
      <c r="D10" s="2" t="s">
        <v>9</v>
      </c>
      <c r="E10" s="9">
        <v>68.680000000000007</v>
      </c>
      <c r="F10" s="29"/>
      <c r="G10" s="27"/>
      <c r="H10" s="28"/>
    </row>
    <row r="11" spans="1:8" ht="12.75" customHeight="1" x14ac:dyDescent="0.2">
      <c r="A11" s="4"/>
      <c r="B11" s="4"/>
      <c r="C11" s="4"/>
      <c r="D11" s="4"/>
      <c r="E11" s="10" t="s">
        <v>11</v>
      </c>
      <c r="F11" s="29">
        <v>68.680000000000007</v>
      </c>
      <c r="G11" s="27">
        <v>0</v>
      </c>
      <c r="H11" s="28">
        <f>F11*G11</f>
        <v>0</v>
      </c>
    </row>
    <row r="12" spans="1:8" ht="41.25" customHeight="1" x14ac:dyDescent="0.2">
      <c r="A12" s="5" t="s">
        <v>16</v>
      </c>
      <c r="B12" s="6" t="s">
        <v>17</v>
      </c>
      <c r="C12" s="7" t="s">
        <v>18</v>
      </c>
      <c r="D12" s="2" t="s">
        <v>9</v>
      </c>
      <c r="E12" s="11"/>
      <c r="F12" s="30"/>
      <c r="G12" s="27"/>
      <c r="H12" s="28"/>
    </row>
    <row r="13" spans="1:8" ht="12.75" customHeight="1" x14ac:dyDescent="0.2">
      <c r="A13" s="4"/>
      <c r="B13" s="4"/>
      <c r="C13" s="8" t="s">
        <v>19</v>
      </c>
      <c r="D13" s="2" t="s">
        <v>9</v>
      </c>
      <c r="E13" s="9">
        <v>68.680000000000007</v>
      </c>
      <c r="F13" s="29"/>
      <c r="G13" s="27"/>
      <c r="H13" s="28"/>
    </row>
    <row r="14" spans="1:8" ht="12.75" customHeight="1" x14ac:dyDescent="0.2">
      <c r="A14" s="4"/>
      <c r="B14" s="4"/>
      <c r="C14" s="4"/>
      <c r="D14" s="4"/>
      <c r="E14" s="10" t="s">
        <v>11</v>
      </c>
      <c r="F14" s="29">
        <v>68.680000000000007</v>
      </c>
      <c r="G14" s="27">
        <v>0</v>
      </c>
      <c r="H14" s="28">
        <f>F14*G14</f>
        <v>0</v>
      </c>
    </row>
    <row r="15" spans="1:8" ht="38.25" customHeight="1" x14ac:dyDescent="0.2">
      <c r="A15" s="5" t="s">
        <v>20</v>
      </c>
      <c r="B15" s="12" t="s">
        <v>21</v>
      </c>
      <c r="C15" s="7" t="s">
        <v>22</v>
      </c>
      <c r="D15" s="2" t="s">
        <v>9</v>
      </c>
      <c r="E15" s="7"/>
      <c r="F15" s="26"/>
      <c r="G15" s="27"/>
      <c r="H15" s="28"/>
    </row>
    <row r="16" spans="1:8" ht="12.75" customHeight="1" x14ac:dyDescent="0.2">
      <c r="A16" s="4"/>
      <c r="B16" s="4"/>
      <c r="C16" s="8" t="s">
        <v>19</v>
      </c>
      <c r="D16" s="2" t="s">
        <v>9</v>
      </c>
      <c r="E16" s="9">
        <v>68.680000000000007</v>
      </c>
      <c r="F16" s="29"/>
      <c r="G16" s="27"/>
      <c r="H16" s="28"/>
    </row>
    <row r="17" spans="1:8" ht="12.75" customHeight="1" x14ac:dyDescent="0.2">
      <c r="A17" s="4"/>
      <c r="B17" s="4"/>
      <c r="C17" s="4"/>
      <c r="D17" s="4"/>
      <c r="E17" s="10" t="s">
        <v>11</v>
      </c>
      <c r="F17" s="29">
        <v>68.680000000000007</v>
      </c>
      <c r="G17" s="27">
        <v>0</v>
      </c>
      <c r="H17" s="28">
        <f>F17*G17</f>
        <v>0</v>
      </c>
    </row>
    <row r="18" spans="1:8" ht="38.25" customHeight="1" x14ac:dyDescent="0.2">
      <c r="A18" s="5" t="s">
        <v>23</v>
      </c>
      <c r="B18" s="12" t="s">
        <v>24</v>
      </c>
      <c r="C18" s="7" t="s">
        <v>25</v>
      </c>
      <c r="D18" s="2" t="s">
        <v>26</v>
      </c>
      <c r="E18" s="7"/>
      <c r="F18" s="26"/>
      <c r="G18" s="27"/>
      <c r="H18" s="28"/>
    </row>
    <row r="19" spans="1:8" ht="12.75" customHeight="1" x14ac:dyDescent="0.2">
      <c r="A19" s="4"/>
      <c r="B19" s="4"/>
      <c r="C19" s="13">
        <v>10.1</v>
      </c>
      <c r="D19" s="2" t="s">
        <v>26</v>
      </c>
      <c r="E19" s="9">
        <v>10.1</v>
      </c>
      <c r="F19" s="29"/>
      <c r="G19" s="27"/>
      <c r="H19" s="28"/>
    </row>
    <row r="20" spans="1:8" ht="12.75" customHeight="1" x14ac:dyDescent="0.2">
      <c r="A20" s="4"/>
      <c r="B20" s="4"/>
      <c r="C20" s="4"/>
      <c r="D20" s="4"/>
      <c r="E20" s="10" t="s">
        <v>11</v>
      </c>
      <c r="F20" s="29">
        <v>10.1</v>
      </c>
      <c r="G20" s="27">
        <v>0</v>
      </c>
      <c r="H20" s="28">
        <f>F20*G20</f>
        <v>0</v>
      </c>
    </row>
    <row r="21" spans="1:8" ht="29.25" customHeight="1" x14ac:dyDescent="0.2">
      <c r="A21" s="5" t="s">
        <v>27</v>
      </c>
      <c r="B21" s="12" t="s">
        <v>28</v>
      </c>
      <c r="C21" s="7" t="s">
        <v>29</v>
      </c>
      <c r="D21" s="2" t="s">
        <v>9</v>
      </c>
      <c r="E21" s="11"/>
      <c r="F21" s="30"/>
      <c r="G21" s="27"/>
      <c r="H21" s="28"/>
    </row>
    <row r="22" spans="1:8" ht="12.75" customHeight="1" x14ac:dyDescent="0.2">
      <c r="A22" s="4"/>
      <c r="B22" s="4"/>
      <c r="C22" s="8" t="s">
        <v>30</v>
      </c>
      <c r="D22" s="2" t="s">
        <v>9</v>
      </c>
      <c r="E22" s="9">
        <v>21.6</v>
      </c>
      <c r="F22" s="29"/>
      <c r="G22" s="27"/>
      <c r="H22" s="28"/>
    </row>
    <row r="23" spans="1:8" ht="12.75" customHeight="1" x14ac:dyDescent="0.2">
      <c r="A23" s="4"/>
      <c r="B23" s="4"/>
      <c r="C23" s="4"/>
      <c r="D23" s="4"/>
      <c r="E23" s="10" t="s">
        <v>11</v>
      </c>
      <c r="F23" s="29">
        <v>21.6</v>
      </c>
      <c r="G23" s="27">
        <v>0</v>
      </c>
      <c r="H23" s="28">
        <f>F23*G23</f>
        <v>0</v>
      </c>
    </row>
    <row r="24" spans="1:8" ht="42" customHeight="1" x14ac:dyDescent="0.2">
      <c r="A24" s="5" t="s">
        <v>31</v>
      </c>
      <c r="B24" s="1" t="s">
        <v>32</v>
      </c>
      <c r="C24" s="7" t="s">
        <v>33</v>
      </c>
      <c r="D24" s="2" t="s">
        <v>26</v>
      </c>
      <c r="E24" s="11"/>
      <c r="F24" s="30"/>
      <c r="G24" s="27"/>
      <c r="H24" s="28"/>
    </row>
    <row r="25" spans="1:8" ht="12.75" customHeight="1" x14ac:dyDescent="0.2">
      <c r="A25" s="4"/>
      <c r="B25" s="4"/>
      <c r="C25" s="8" t="s">
        <v>34</v>
      </c>
      <c r="D25" s="2" t="s">
        <v>26</v>
      </c>
      <c r="E25" s="9">
        <v>20.2</v>
      </c>
      <c r="F25" s="29"/>
      <c r="G25" s="27"/>
      <c r="H25" s="28"/>
    </row>
    <row r="26" spans="1:8" ht="12.75" customHeight="1" x14ac:dyDescent="0.2">
      <c r="A26" s="4"/>
      <c r="B26" s="4"/>
      <c r="C26" s="4"/>
      <c r="D26" s="4"/>
      <c r="E26" s="10" t="s">
        <v>11</v>
      </c>
      <c r="F26" s="29">
        <v>20.2</v>
      </c>
      <c r="G26" s="27">
        <v>0</v>
      </c>
      <c r="H26" s="28">
        <f>F26*G26</f>
        <v>0</v>
      </c>
    </row>
    <row r="27" spans="1:8" ht="28.5" customHeight="1" x14ac:dyDescent="0.2">
      <c r="A27" s="5" t="s">
        <v>35</v>
      </c>
      <c r="B27" s="6" t="s">
        <v>36</v>
      </c>
      <c r="C27" s="8" t="s">
        <v>37</v>
      </c>
      <c r="D27" s="2" t="s">
        <v>26</v>
      </c>
      <c r="E27" s="11"/>
      <c r="F27" s="30"/>
      <c r="G27" s="27"/>
      <c r="H27" s="28"/>
    </row>
    <row r="28" spans="1:8" ht="12.75" customHeight="1" x14ac:dyDescent="0.2">
      <c r="A28" s="4"/>
      <c r="B28" s="4"/>
      <c r="C28" s="8" t="s">
        <v>38</v>
      </c>
      <c r="D28" s="2" t="s">
        <v>26</v>
      </c>
      <c r="E28" s="9">
        <v>10</v>
      </c>
      <c r="F28" s="29"/>
      <c r="G28" s="27"/>
      <c r="H28" s="28"/>
    </row>
    <row r="29" spans="1:8" ht="12.75" customHeight="1" x14ac:dyDescent="0.2">
      <c r="A29" s="4"/>
      <c r="B29" s="4"/>
      <c r="C29" s="4"/>
      <c r="D29" s="4"/>
      <c r="E29" s="10" t="s">
        <v>11</v>
      </c>
      <c r="F29" s="29">
        <v>10</v>
      </c>
      <c r="G29" s="27">
        <v>0</v>
      </c>
      <c r="H29" s="28">
        <f>F29*G29</f>
        <v>0</v>
      </c>
    </row>
    <row r="30" spans="1:8" ht="27" customHeight="1" x14ac:dyDescent="0.2">
      <c r="A30" s="5" t="s">
        <v>39</v>
      </c>
      <c r="B30" s="6" t="s">
        <v>40</v>
      </c>
      <c r="C30" s="8" t="s">
        <v>41</v>
      </c>
      <c r="D30" s="2" t="s">
        <v>42</v>
      </c>
      <c r="E30" s="11"/>
      <c r="F30" s="30"/>
      <c r="G30" s="27"/>
      <c r="H30" s="28"/>
    </row>
    <row r="31" spans="1:8" ht="12.75" customHeight="1" x14ac:dyDescent="0.2">
      <c r="A31" s="4"/>
      <c r="B31" s="4"/>
      <c r="C31" s="8" t="s">
        <v>43</v>
      </c>
      <c r="D31" s="2" t="s">
        <v>42</v>
      </c>
      <c r="E31" s="9">
        <v>12</v>
      </c>
      <c r="F31" s="29"/>
      <c r="G31" s="27"/>
      <c r="H31" s="28"/>
    </row>
    <row r="32" spans="1:8" ht="12.75" customHeight="1" x14ac:dyDescent="0.2">
      <c r="A32" s="4"/>
      <c r="B32" s="4"/>
      <c r="C32" s="4"/>
      <c r="D32" s="4"/>
      <c r="E32" s="10" t="s">
        <v>11</v>
      </c>
      <c r="F32" s="29">
        <v>12</v>
      </c>
      <c r="G32" s="27">
        <v>0</v>
      </c>
      <c r="H32" s="28">
        <f>F32*G32</f>
        <v>0</v>
      </c>
    </row>
    <row r="33" spans="1:8" ht="40.5" customHeight="1" x14ac:dyDescent="0.2">
      <c r="A33" s="14" t="s">
        <v>44</v>
      </c>
      <c r="B33" s="6" t="s">
        <v>45</v>
      </c>
      <c r="C33" s="8" t="s">
        <v>46</v>
      </c>
      <c r="D33" s="2" t="s">
        <v>42</v>
      </c>
      <c r="E33" s="11"/>
      <c r="F33" s="30"/>
      <c r="G33" s="27"/>
      <c r="H33" s="28"/>
    </row>
    <row r="34" spans="1:8" ht="12.75" customHeight="1" x14ac:dyDescent="0.2">
      <c r="A34" s="4"/>
      <c r="B34" s="4"/>
      <c r="C34" s="15">
        <v>4</v>
      </c>
      <c r="D34" s="2" t="s">
        <v>42</v>
      </c>
      <c r="E34" s="9">
        <v>4</v>
      </c>
      <c r="F34" s="29"/>
      <c r="G34" s="27"/>
      <c r="H34" s="28"/>
    </row>
    <row r="35" spans="1:8" ht="12.75" customHeight="1" x14ac:dyDescent="0.2">
      <c r="A35" s="11"/>
      <c r="B35" s="11"/>
      <c r="C35" s="11"/>
      <c r="D35" s="11"/>
      <c r="E35" s="10" t="s">
        <v>11</v>
      </c>
      <c r="F35" s="30">
        <v>4</v>
      </c>
      <c r="G35" s="27">
        <v>0</v>
      </c>
      <c r="H35" s="28">
        <f>F35*G35</f>
        <v>0</v>
      </c>
    </row>
    <row r="36" spans="1:8" ht="15.75" customHeight="1" x14ac:dyDescent="0.2">
      <c r="A36" s="4"/>
      <c r="B36" s="4"/>
      <c r="C36" s="23"/>
      <c r="D36" s="24"/>
      <c r="E36" s="24"/>
      <c r="F36" s="31"/>
      <c r="G36" s="27"/>
      <c r="H36" s="28"/>
    </row>
    <row r="37" spans="1:8" ht="25.5" customHeight="1" x14ac:dyDescent="0.2">
      <c r="A37" s="14" t="s">
        <v>47</v>
      </c>
      <c r="B37" s="6" t="s">
        <v>48</v>
      </c>
      <c r="C37" s="8" t="s">
        <v>49</v>
      </c>
      <c r="D37" s="2" t="s">
        <v>9</v>
      </c>
      <c r="E37" s="11"/>
      <c r="F37" s="30"/>
      <c r="G37" s="27"/>
      <c r="H37" s="28"/>
    </row>
    <row r="38" spans="1:8" ht="12.75" customHeight="1" x14ac:dyDescent="0.2">
      <c r="A38" s="4"/>
      <c r="B38" s="4"/>
      <c r="C38" s="8" t="s">
        <v>50</v>
      </c>
      <c r="D38" s="2" t="s">
        <v>9</v>
      </c>
      <c r="E38" s="9">
        <v>64.260000000000005</v>
      </c>
      <c r="F38" s="29"/>
      <c r="G38" s="27"/>
      <c r="H38" s="28"/>
    </row>
    <row r="39" spans="1:8" ht="12.75" customHeight="1" x14ac:dyDescent="0.2">
      <c r="A39" s="4"/>
      <c r="B39" s="4"/>
      <c r="C39" s="4"/>
      <c r="D39" s="4"/>
      <c r="E39" s="10" t="s">
        <v>11</v>
      </c>
      <c r="F39" s="29">
        <v>64.260000000000005</v>
      </c>
      <c r="G39" s="27">
        <v>0</v>
      </c>
      <c r="H39" s="28">
        <f>F39*G39</f>
        <v>0</v>
      </c>
    </row>
    <row r="40" spans="1:8" ht="53.25" customHeight="1" x14ac:dyDescent="0.2">
      <c r="A40" s="14" t="s">
        <v>51</v>
      </c>
      <c r="B40" s="6" t="s">
        <v>52</v>
      </c>
      <c r="C40" s="7" t="s">
        <v>53</v>
      </c>
      <c r="D40" s="2" t="s">
        <v>9</v>
      </c>
      <c r="E40" s="7"/>
      <c r="F40" s="26"/>
      <c r="G40" s="27"/>
      <c r="H40" s="28"/>
    </row>
    <row r="41" spans="1:8" ht="12.75" customHeight="1" x14ac:dyDescent="0.2">
      <c r="A41" s="4"/>
      <c r="B41" s="4"/>
      <c r="C41" s="8" t="s">
        <v>54</v>
      </c>
      <c r="D41" s="2" t="s">
        <v>9</v>
      </c>
      <c r="E41" s="9">
        <v>64.260000000000005</v>
      </c>
      <c r="F41" s="29"/>
      <c r="G41" s="27"/>
      <c r="H41" s="28"/>
    </row>
    <row r="42" spans="1:8" ht="12.75" customHeight="1" x14ac:dyDescent="0.2">
      <c r="A42" s="4"/>
      <c r="B42" s="4"/>
      <c r="C42" s="4"/>
      <c r="D42" s="4"/>
      <c r="E42" s="10" t="s">
        <v>11</v>
      </c>
      <c r="F42" s="29">
        <v>64.260000000000005</v>
      </c>
      <c r="G42" s="27">
        <v>0</v>
      </c>
      <c r="H42" s="28">
        <f>F42*G42</f>
        <v>0</v>
      </c>
    </row>
    <row r="43" spans="1:8" ht="29.25" customHeight="1" x14ac:dyDescent="0.2">
      <c r="A43" s="14" t="s">
        <v>55</v>
      </c>
      <c r="B43" s="6" t="s">
        <v>56</v>
      </c>
      <c r="C43" s="7" t="s">
        <v>57</v>
      </c>
      <c r="D43" s="2" t="s">
        <v>26</v>
      </c>
      <c r="E43" s="11"/>
      <c r="F43" s="30"/>
      <c r="G43" s="27"/>
      <c r="H43" s="28"/>
    </row>
    <row r="44" spans="1:8" ht="12.75" customHeight="1" x14ac:dyDescent="0.2">
      <c r="A44" s="4"/>
      <c r="B44" s="4"/>
      <c r="C44" s="8" t="s">
        <v>58</v>
      </c>
      <c r="D44" s="2" t="s">
        <v>26</v>
      </c>
      <c r="E44" s="9">
        <v>33</v>
      </c>
      <c r="F44" s="29"/>
      <c r="G44" s="27"/>
      <c r="H44" s="28"/>
    </row>
    <row r="45" spans="1:8" ht="12.75" customHeight="1" x14ac:dyDescent="0.2">
      <c r="A45" s="4"/>
      <c r="B45" s="4"/>
      <c r="C45" s="4"/>
      <c r="D45" s="4"/>
      <c r="E45" s="10" t="s">
        <v>11</v>
      </c>
      <c r="F45" s="29">
        <v>33</v>
      </c>
      <c r="G45" s="27">
        <v>0</v>
      </c>
      <c r="H45" s="28">
        <f>F45*G45</f>
        <v>0</v>
      </c>
    </row>
    <row r="46" spans="1:8" ht="37.5" customHeight="1" x14ac:dyDescent="0.2">
      <c r="A46" s="14" t="s">
        <v>59</v>
      </c>
      <c r="B46" s="6" t="s">
        <v>60</v>
      </c>
      <c r="C46" s="7" t="s">
        <v>61</v>
      </c>
      <c r="D46" s="2" t="s">
        <v>26</v>
      </c>
      <c r="E46" s="11"/>
      <c r="F46" s="30"/>
      <c r="G46" s="27"/>
      <c r="H46" s="28"/>
    </row>
    <row r="47" spans="1:8" ht="12.75" customHeight="1" x14ac:dyDescent="0.2">
      <c r="A47" s="4"/>
      <c r="B47" s="4"/>
      <c r="C47" s="8" t="s">
        <v>62</v>
      </c>
      <c r="D47" s="2" t="s">
        <v>26</v>
      </c>
      <c r="E47" s="9">
        <v>2</v>
      </c>
      <c r="F47" s="29"/>
      <c r="G47" s="27"/>
      <c r="H47" s="28"/>
    </row>
    <row r="48" spans="1:8" ht="12.75" customHeight="1" x14ac:dyDescent="0.2">
      <c r="A48" s="4"/>
      <c r="B48" s="4"/>
      <c r="C48" s="4"/>
      <c r="D48" s="4"/>
      <c r="E48" s="10" t="s">
        <v>11</v>
      </c>
      <c r="F48" s="32">
        <v>2</v>
      </c>
      <c r="G48" s="33">
        <v>0</v>
      </c>
      <c r="H48" s="34">
        <f>F48*G48</f>
        <v>0</v>
      </c>
    </row>
    <row r="49" spans="6:8" x14ac:dyDescent="0.2">
      <c r="F49" s="35" t="s">
        <v>65</v>
      </c>
      <c r="G49" s="35"/>
      <c r="H49" s="36">
        <f>H8+H11+H14+H17+H20+H23+H26+H29+H32+H35+H39+H42+H45+H48</f>
        <v>0</v>
      </c>
    </row>
    <row r="50" spans="6:8" x14ac:dyDescent="0.2">
      <c r="F50" s="35" t="s">
        <v>66</v>
      </c>
      <c r="G50" s="35"/>
      <c r="H50" s="37">
        <f>H49*0.23</f>
        <v>0</v>
      </c>
    </row>
    <row r="51" spans="6:8" x14ac:dyDescent="0.2">
      <c r="F51" s="35" t="s">
        <v>67</v>
      </c>
      <c r="G51" s="35"/>
      <c r="H51" s="36">
        <f>H49+H50</f>
        <v>0</v>
      </c>
    </row>
  </sheetData>
  <sheetProtection algorithmName="SHA-512" hashValue="HboegRCLjQ5piPJhVKYGsArP82giIaPZcKhhHO/Ysg8W+0r+mkxDyy+a61B4PO6fjpB+h1gdkkYpR+gkYR5QjA==" saltValue="Rr1XVm3eiNlEKK8giVZPAQ==" spinCount="100000" sheet="1" formatCells="0" formatColumns="0" formatRows="0" insertColumns="0" insertRows="0" insertHyperlinks="0" deleteColumns="0" deleteRows="0" sort="0"/>
  <mergeCells count="7">
    <mergeCell ref="F51:G51"/>
    <mergeCell ref="A4:E4"/>
    <mergeCell ref="C36:E36"/>
    <mergeCell ref="C5:E5"/>
    <mergeCell ref="A1:H1"/>
    <mergeCell ref="F49:G49"/>
    <mergeCell ref="F50:G5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1216 N.Skrwilno Agnieszka Kalinowska</dc:creator>
  <cp:lastModifiedBy>Przemysław</cp:lastModifiedBy>
  <dcterms:created xsi:type="dcterms:W3CDTF">2025-11-20T11:15:48Z</dcterms:created>
  <dcterms:modified xsi:type="dcterms:W3CDTF">2025-11-20T11:37:55Z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2025-11-05T00:00:00Z</vt:filetime>
  </property>
  <property fmtid="{D5CDD505-2E9C-101B-9397-08002B2CF9AE}" pid="3" name="LastSaved">
    <vt:filetime>2025-11-20T00:00:00Z</vt:filetime>
  </property>
  <property fmtid="{D5CDD505-2E9C-101B-9397-08002B2CF9AE}" pid="4" name="Producer">
    <vt:lpwstr>3-Heights(TM) PDF Security Shell 4.8.25.2 (http://www.pdf-tools.com)</vt:lpwstr>
  </property>
</Properties>
</file>